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D2B26AD-506B-4CE9-A491-0A11F8DB2F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Եկամուտ" sheetId="1" r:id="rId1"/>
    <sheet name="Ծախս գործ" sheetId="2" r:id="rId2"/>
    <sheet name="Ծախս տնտ" sheetId="3" r:id="rId3"/>
  </sheets>
  <calcPr calcId="181029"/>
</workbook>
</file>

<file path=xl/calcChain.xml><?xml version="1.0" encoding="utf-8"?>
<calcChain xmlns="http://schemas.openxmlformats.org/spreadsheetml/2006/main">
  <c r="D34" i="3" l="1"/>
  <c r="D26" i="2"/>
  <c r="C26" i="2"/>
  <c r="F24" i="3" l="1"/>
  <c r="F25" i="3"/>
  <c r="F26" i="3"/>
  <c r="F27" i="3"/>
  <c r="F28" i="3"/>
  <c r="F29" i="3"/>
  <c r="F30" i="3"/>
  <c r="F31" i="3"/>
  <c r="F33" i="3"/>
  <c r="F34" i="3"/>
  <c r="E5" i="1" l="1"/>
  <c r="E6" i="1"/>
  <c r="E7" i="1"/>
  <c r="E8" i="1"/>
  <c r="E9" i="1"/>
  <c r="E10" i="1"/>
  <c r="E11" i="1"/>
  <c r="E12" i="1"/>
  <c r="E15" i="1"/>
  <c r="E16" i="1"/>
  <c r="E17" i="1"/>
  <c r="E18" i="1"/>
  <c r="E4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4" i="2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</calcChain>
</file>

<file path=xl/sharedStrings.xml><?xml version="1.0" encoding="utf-8"?>
<sst xmlns="http://schemas.openxmlformats.org/spreadsheetml/2006/main" count="93" uniqueCount="82">
  <si>
    <t xml:space="preserve">ՀԱՅԱՍՏԱՆԻ ՀԱՆՐԱՊԵՏՈՒԹՅԱՆ ԱՐՄԱՎԻՐԻ ՄԱՐԶԻ ԱՐԱՔՍ ՀԱՄԱՅՆՔԻ 2022 ԹՎԱԿԱՆԻ ԲՅՈՒՋԵԻ ԿԱՏԱՐՄԱՆ ՏԱՐԵԿԱՆ ՀԱՇՎԵՏՎՈՒԹՅՈՒՆ  </t>
  </si>
  <si>
    <t xml:space="preserve">ԵԿԱՄՈՒՏՆԵՐ </t>
  </si>
  <si>
    <t>Հ/Հ</t>
  </si>
  <si>
    <t>ԵԿԱՄՈՒՏԻ ԱՆՎԱՆՈՒՄԸ</t>
  </si>
  <si>
    <t xml:space="preserve">ՊԼԱՆ                                        /հազ. դրամ/                                              </t>
  </si>
  <si>
    <t xml:space="preserve">ՓԱՍՏԱՑԻ                                       /հազ. դրամ/                                              </t>
  </si>
  <si>
    <t xml:space="preserve">ԿԱՏԱՐՈՂԱԿԱՆ                        %                                                                           </t>
  </si>
  <si>
    <t>ԾԱԽՍԵՐ</t>
  </si>
  <si>
    <t>ԲՅՈՒՋԵՏԱՅԻՆ ԾԱԽՍԵՐՆ ԸՍՏ ԳՈՐԾԱՌՆԱԿԱՆ ԴԱՍԱԿԱՐԳՄԱՆ</t>
  </si>
  <si>
    <t>ԲՅՈՒՋԵՏԱՅԻՆ ԾԱԽՍԵՐՆ ԸՍՏ ՏՆՏԵՍԱԳԻՏԱԿԱՆ  ԴԱՍԱԿԱՐԳՄԱՆ</t>
  </si>
  <si>
    <t>ՀՈԴՎԱԾ</t>
  </si>
  <si>
    <t>Հողի հարկ</t>
  </si>
  <si>
    <t>Գույքահարկ  շենք և շինությունների</t>
  </si>
  <si>
    <t>Անշարժ գույքի հարկ</t>
  </si>
  <si>
    <t>Գույքահարկ փոխադրամիջոցների</t>
  </si>
  <si>
    <t>Տեղական վճար</t>
  </si>
  <si>
    <t>Պետական բյուջեից դոտացիա</t>
  </si>
  <si>
    <t>Հողերի վարձակալությունից մուտքեր</t>
  </si>
  <si>
    <t>Գույքի վարձակալությունից մուտքեր</t>
  </si>
  <si>
    <t>Մուտքեր տույժերից</t>
  </si>
  <si>
    <t>Այլ եկամուտներ</t>
  </si>
  <si>
    <t>Սուբվենցիա</t>
  </si>
  <si>
    <t>նվիրատվություններ</t>
  </si>
  <si>
    <t>Վարչական բյուջեի պահուստային ֆոնդից հատկացում ֆոնդային բյուջե</t>
  </si>
  <si>
    <t>ԸՆԴԱՄԵՆԸ</t>
  </si>
  <si>
    <t>Ինքնակամ շին. օրինականացման գումար</t>
  </si>
  <si>
    <t>Ընդհանուր բնույթի ծառայություններ</t>
  </si>
  <si>
    <t xml:space="preserve">Տեղական ինքնակառավարում         </t>
  </si>
  <si>
    <t>Ընդհանուր բնույթի հանրային ծառայություններ</t>
  </si>
  <si>
    <t>Կառավարության տարբեր մակարդակներից</t>
  </si>
  <si>
    <t>Գյուղատնտեսություն</t>
  </si>
  <si>
    <t>Ոռոգում</t>
  </si>
  <si>
    <t>2022թ,</t>
  </si>
  <si>
    <t>Նավթամթերք և բնական գազ</t>
  </si>
  <si>
    <t>Ճանապարհային  տրանսպորտ</t>
  </si>
  <si>
    <t>Աղբահանություն</t>
  </si>
  <si>
    <t>Ջրամատակարարում</t>
  </si>
  <si>
    <t>Փողոցների լուսավորում</t>
  </si>
  <si>
    <t>Առողջապահական հարակից ծառայություններ</t>
  </si>
  <si>
    <t>Հանգստի և սպորտի ծառայություններ</t>
  </si>
  <si>
    <t>Գրադարաններ</t>
  </si>
  <si>
    <t>Մշակույթի տներ , ակումբներ</t>
  </si>
  <si>
    <t>Այլ մշակույթային ծառայություններ</t>
  </si>
  <si>
    <t>Հուշարձանների վերականգնում և պահպանում</t>
  </si>
  <si>
    <t>Նախադպրոցական ուսուցում</t>
  </si>
  <si>
    <t>Արտադպրոցական  ուսուցում</t>
  </si>
  <si>
    <t>Սոց. օգնություն</t>
  </si>
  <si>
    <t>Պահուստային ֆոնդ</t>
  </si>
  <si>
    <t>Տնտեսական հարաբերություններ</t>
  </si>
  <si>
    <t>ընդամենը</t>
  </si>
  <si>
    <t>2022թ</t>
  </si>
  <si>
    <t>Աշխատավարձ</t>
  </si>
  <si>
    <t>էներգետիկ ծառայություններ</t>
  </si>
  <si>
    <t>Կոմունալ ծառայություններ</t>
  </si>
  <si>
    <t>Կապի ծառայություններ</t>
  </si>
  <si>
    <t>Ապահովական ծառայություններ</t>
  </si>
  <si>
    <t>Ներքին  գործուղղում</t>
  </si>
  <si>
    <t>Համակարգչային ծառայություններ</t>
  </si>
  <si>
    <t>տեղեկատվական ծառայություններ</t>
  </si>
  <si>
    <t>Ներկայացուցչական ծառայություններ</t>
  </si>
  <si>
    <t>Ընդհանուր բնույթի այլ ծառայություններ</t>
  </si>
  <si>
    <t>Մասնագիտական ծառայություններ</t>
  </si>
  <si>
    <t>Շենքերի և շինությունների  ընթացիկ նորոգում</t>
  </si>
  <si>
    <t>Մեքենաների և սարքավորումների   ընթացիկ նորոգում</t>
  </si>
  <si>
    <t>Գրասենյակային նյութեր և հագուստ</t>
  </si>
  <si>
    <t>Տրանսպորտային նյութեր</t>
  </si>
  <si>
    <t>Կենցաղային   և հանրային սննդի նյութեր</t>
  </si>
  <si>
    <t>Հատուկ  նպատակային նյութեր</t>
  </si>
  <si>
    <t>Սուբսիդիաներ</t>
  </si>
  <si>
    <t>Ընթացիկ  դրամաշնորհ</t>
  </si>
  <si>
    <t>Այլ կապիտալ դրամաշնորհ</t>
  </si>
  <si>
    <t>Այլ նպաստներ բյուջեից</t>
  </si>
  <si>
    <t>Պարտադիր վճարներ</t>
  </si>
  <si>
    <t>Պահուստային  միջոցներ</t>
  </si>
  <si>
    <t>Շենքերի և շինությունների  կառուցում</t>
  </si>
  <si>
    <t>Շենքերի և շինությունների  կապիտալ նորոգում</t>
  </si>
  <si>
    <t>Վարչական սարքավորումներ</t>
  </si>
  <si>
    <t>Նախագծահետազոտական  ծախսեր</t>
  </si>
  <si>
    <t>Այլ հիմնական միջոցների իրացումից  մուտքեր</t>
  </si>
  <si>
    <t>Հողի իրացումից մուտքեր</t>
  </si>
  <si>
    <t>Տարեսկզբի ազատ մնացորդ  վ/բ</t>
  </si>
  <si>
    <t>Տարեսկզբի ազատ մնացորդ  ֆ/բ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</si>
</sst>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  <numFmt numFmtId="167" formatCode="#,##0.0_ ;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/>
    <xf numFmtId="166" fontId="0" fillId="0" borderId="1" xfId="1" applyNumberFormat="1" applyFont="1" applyBorder="1"/>
    <xf numFmtId="167" fontId="0" fillId="0" borderId="1" xfId="1" applyNumberFormat="1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5" fontId="5" fillId="0" borderId="1" xfId="0" applyNumberFormat="1" applyFont="1" applyBorder="1"/>
    <xf numFmtId="2" fontId="5" fillId="0" borderId="1" xfId="0" applyNumberFormat="1" applyFont="1" applyBorder="1"/>
    <xf numFmtId="165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E21" sqref="E21"/>
    </sheetView>
  </sheetViews>
  <sheetFormatPr defaultRowHeight="15" x14ac:dyDescent="0.25"/>
  <cols>
    <col min="1" max="1" width="6.28515625" customWidth="1"/>
    <col min="2" max="2" width="50.7109375" customWidth="1"/>
    <col min="3" max="3" width="22.7109375" customWidth="1"/>
    <col min="4" max="4" width="18.85546875" customWidth="1"/>
    <col min="5" max="5" width="21.85546875" customWidth="1"/>
  </cols>
  <sheetData>
    <row r="1" spans="1:5" ht="57.75" customHeight="1" x14ac:dyDescent="0.25">
      <c r="A1" s="15" t="s">
        <v>0</v>
      </c>
      <c r="B1" s="15"/>
      <c r="C1" s="15"/>
      <c r="D1" s="15"/>
      <c r="E1" s="15"/>
    </row>
    <row r="2" spans="1:5" ht="18.75" x14ac:dyDescent="0.3">
      <c r="A2" s="16" t="s">
        <v>1</v>
      </c>
      <c r="B2" s="17"/>
      <c r="C2" s="17"/>
      <c r="D2" s="17"/>
      <c r="E2" s="18"/>
    </row>
    <row r="3" spans="1:5" ht="47.25" customHeight="1" x14ac:dyDescent="0.2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pans="1:5" ht="18.75" x14ac:dyDescent="0.3">
      <c r="A4" s="11">
        <v>1</v>
      </c>
      <c r="B4" s="11" t="s">
        <v>11</v>
      </c>
      <c r="C4" s="12">
        <v>27182.9</v>
      </c>
      <c r="D4" s="12">
        <v>28662</v>
      </c>
      <c r="E4" s="13">
        <f>D4/C4%</f>
        <v>105.44128845708147</v>
      </c>
    </row>
    <row r="5" spans="1:5" ht="18.75" x14ac:dyDescent="0.3">
      <c r="A5" s="11">
        <v>2</v>
      </c>
      <c r="B5" s="11" t="s">
        <v>12</v>
      </c>
      <c r="C5" s="12">
        <v>3355.2</v>
      </c>
      <c r="D5" s="12">
        <v>5706.2</v>
      </c>
      <c r="E5" s="13">
        <f t="shared" ref="E5:E18" si="0">D5/C5%</f>
        <v>170.07033857892228</v>
      </c>
    </row>
    <row r="6" spans="1:5" ht="18.75" x14ac:dyDescent="0.3">
      <c r="A6" s="11">
        <v>3</v>
      </c>
      <c r="B6" s="11" t="s">
        <v>13</v>
      </c>
      <c r="C6" s="12">
        <v>88680.8</v>
      </c>
      <c r="D6" s="12">
        <v>57798.7</v>
      </c>
      <c r="E6" s="13">
        <f t="shared" si="0"/>
        <v>65.176114784711004</v>
      </c>
    </row>
    <row r="7" spans="1:5" ht="18.75" x14ac:dyDescent="0.3">
      <c r="A7" s="11">
        <v>4</v>
      </c>
      <c r="B7" s="11" t="s">
        <v>14</v>
      </c>
      <c r="C7" s="12">
        <v>156584.9</v>
      </c>
      <c r="D7" s="12">
        <v>143520.29999999999</v>
      </c>
      <c r="E7" s="13">
        <f t="shared" si="0"/>
        <v>91.656539040482187</v>
      </c>
    </row>
    <row r="8" spans="1:5" ht="18.75" x14ac:dyDescent="0.3">
      <c r="A8" s="11">
        <v>5</v>
      </c>
      <c r="B8" s="11" t="s">
        <v>15</v>
      </c>
      <c r="C8" s="12">
        <v>5383.4</v>
      </c>
      <c r="D8" s="12">
        <v>10597.2</v>
      </c>
      <c r="E8" s="13">
        <f t="shared" si="0"/>
        <v>196.84957461827102</v>
      </c>
    </row>
    <row r="9" spans="1:5" ht="18.75" x14ac:dyDescent="0.3">
      <c r="A9" s="11">
        <v>6</v>
      </c>
      <c r="B9" s="11" t="s">
        <v>16</v>
      </c>
      <c r="C9" s="12">
        <v>564929</v>
      </c>
      <c r="D9" s="12">
        <v>565747.4</v>
      </c>
      <c r="E9" s="13">
        <f t="shared" si="0"/>
        <v>100.14486776214356</v>
      </c>
    </row>
    <row r="10" spans="1:5" ht="18.75" x14ac:dyDescent="0.3">
      <c r="A10" s="11">
        <v>7</v>
      </c>
      <c r="B10" s="11" t="s">
        <v>17</v>
      </c>
      <c r="C10" s="12">
        <v>11067.8</v>
      </c>
      <c r="D10" s="12">
        <v>9330.2000000000007</v>
      </c>
      <c r="E10" s="13">
        <f t="shared" si="0"/>
        <v>84.300402970780112</v>
      </c>
    </row>
    <row r="11" spans="1:5" ht="18.75" x14ac:dyDescent="0.3">
      <c r="A11" s="11">
        <v>8</v>
      </c>
      <c r="B11" s="11" t="s">
        <v>18</v>
      </c>
      <c r="C11" s="12">
        <v>2039.3</v>
      </c>
      <c r="D11" s="12">
        <v>1084.8</v>
      </c>
      <c r="E11" s="13">
        <f t="shared" si="0"/>
        <v>53.194723679694008</v>
      </c>
    </row>
    <row r="12" spans="1:5" ht="18.75" x14ac:dyDescent="0.3">
      <c r="A12" s="11">
        <v>9</v>
      </c>
      <c r="B12" s="11" t="s">
        <v>15</v>
      </c>
      <c r="C12" s="12">
        <v>55595.3</v>
      </c>
      <c r="D12" s="12">
        <v>56311.5</v>
      </c>
      <c r="E12" s="13">
        <f t="shared" si="0"/>
        <v>101.28823839425276</v>
      </c>
    </row>
    <row r="13" spans="1:5" ht="18.75" x14ac:dyDescent="0.3">
      <c r="A13" s="11">
        <v>10</v>
      </c>
      <c r="B13" s="11" t="s">
        <v>25</v>
      </c>
      <c r="C13" s="12">
        <v>0</v>
      </c>
      <c r="D13" s="12">
        <v>262.89999999999998</v>
      </c>
      <c r="E13" s="13">
        <v>0</v>
      </c>
    </row>
    <row r="14" spans="1:5" ht="18.75" x14ac:dyDescent="0.3">
      <c r="A14" s="11">
        <v>10</v>
      </c>
      <c r="B14" s="11" t="s">
        <v>19</v>
      </c>
      <c r="C14" s="12">
        <v>0</v>
      </c>
      <c r="D14" s="12">
        <v>5650</v>
      </c>
      <c r="E14" s="13">
        <v>0</v>
      </c>
    </row>
    <row r="15" spans="1:5" ht="18.75" x14ac:dyDescent="0.3">
      <c r="A15" s="11">
        <v>11</v>
      </c>
      <c r="B15" s="11" t="s">
        <v>20</v>
      </c>
      <c r="C15" s="12">
        <v>500</v>
      </c>
      <c r="D15" s="12">
        <v>19284.900000000001</v>
      </c>
      <c r="E15" s="13">
        <f t="shared" si="0"/>
        <v>3856.9800000000005</v>
      </c>
    </row>
    <row r="16" spans="1:5" ht="18.75" x14ac:dyDescent="0.3">
      <c r="A16" s="11">
        <v>12</v>
      </c>
      <c r="B16" s="11" t="s">
        <v>21</v>
      </c>
      <c r="C16" s="12">
        <v>185586.1</v>
      </c>
      <c r="D16" s="12">
        <v>191224.7</v>
      </c>
      <c r="E16" s="13">
        <f t="shared" si="0"/>
        <v>103.03826633567924</v>
      </c>
    </row>
    <row r="17" spans="1:5" ht="18.75" x14ac:dyDescent="0.3">
      <c r="A17" s="11">
        <v>13</v>
      </c>
      <c r="B17" s="11" t="s">
        <v>22</v>
      </c>
      <c r="C17" s="12">
        <v>12674</v>
      </c>
      <c r="D17" s="12">
        <v>12608.3</v>
      </c>
      <c r="E17" s="13">
        <f t="shared" si="0"/>
        <v>99.481615906580402</v>
      </c>
    </row>
    <row r="18" spans="1:5" ht="18.75" x14ac:dyDescent="0.3">
      <c r="A18" s="11">
        <v>14</v>
      </c>
      <c r="B18" s="11" t="s">
        <v>23</v>
      </c>
      <c r="C18" s="12">
        <v>-32235</v>
      </c>
      <c r="D18" s="12">
        <v>-32235</v>
      </c>
      <c r="E18" s="13">
        <f t="shared" si="0"/>
        <v>100</v>
      </c>
    </row>
    <row r="19" spans="1:5" ht="18.75" x14ac:dyDescent="0.3">
      <c r="A19" s="11">
        <v>15</v>
      </c>
      <c r="B19" s="11" t="s">
        <v>80</v>
      </c>
      <c r="C19" s="12">
        <v>3478.4</v>
      </c>
      <c r="D19" s="12">
        <v>0</v>
      </c>
      <c r="E19" s="13">
        <v>0</v>
      </c>
    </row>
    <row r="20" spans="1:5" ht="18.75" x14ac:dyDescent="0.3">
      <c r="A20" s="11">
        <v>16</v>
      </c>
      <c r="B20" s="11" t="s">
        <v>81</v>
      </c>
      <c r="C20" s="12">
        <v>386901.2</v>
      </c>
      <c r="D20" s="12">
        <v>0</v>
      </c>
      <c r="E20" s="13">
        <v>0</v>
      </c>
    </row>
    <row r="21" spans="1:5" ht="18.75" x14ac:dyDescent="0.3">
      <c r="A21" s="11"/>
      <c r="B21" s="11" t="s">
        <v>24</v>
      </c>
      <c r="C21" s="12">
        <v>1113578.7</v>
      </c>
      <c r="D21" s="12">
        <v>1107789</v>
      </c>
      <c r="E21" s="13">
        <v>99.5</v>
      </c>
    </row>
  </sheetData>
  <mergeCells count="2">
    <mergeCell ref="A1:E1"/>
    <mergeCell ref="A2:E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G8" sqref="G8"/>
    </sheetView>
  </sheetViews>
  <sheetFormatPr defaultRowHeight="15" x14ac:dyDescent="0.25"/>
  <cols>
    <col min="1" max="1" width="6.28515625" customWidth="1"/>
    <col min="2" max="2" width="48.42578125" customWidth="1"/>
    <col min="3" max="3" width="22.7109375" customWidth="1"/>
    <col min="4" max="4" width="18.85546875" customWidth="1"/>
    <col min="5" max="5" width="21.85546875" customWidth="1"/>
  </cols>
  <sheetData>
    <row r="1" spans="1:5" ht="57.75" customHeight="1" x14ac:dyDescent="0.25">
      <c r="A1" s="19" t="s">
        <v>7</v>
      </c>
      <c r="B1" s="19"/>
      <c r="C1" s="19"/>
      <c r="D1" s="19"/>
      <c r="E1" s="19"/>
    </row>
    <row r="2" spans="1:5" x14ac:dyDescent="0.25">
      <c r="A2" s="20" t="s">
        <v>32</v>
      </c>
      <c r="B2" s="21"/>
      <c r="C2" s="21"/>
      <c r="D2" s="21"/>
      <c r="E2" s="22"/>
    </row>
    <row r="3" spans="1:5" ht="47.25" customHeight="1" x14ac:dyDescent="0.25">
      <c r="A3" s="2" t="s">
        <v>2</v>
      </c>
      <c r="B3" s="4" t="s">
        <v>8</v>
      </c>
      <c r="C3" s="3" t="s">
        <v>4</v>
      </c>
      <c r="D3" s="3" t="s">
        <v>5</v>
      </c>
      <c r="E3" s="3" t="s">
        <v>6</v>
      </c>
    </row>
    <row r="4" spans="1:5" x14ac:dyDescent="0.25">
      <c r="A4" s="1">
        <v>1</v>
      </c>
      <c r="B4" s="1" t="s">
        <v>27</v>
      </c>
      <c r="C4" s="5">
        <v>389400.4</v>
      </c>
      <c r="D4" s="5">
        <v>301616.09999999998</v>
      </c>
      <c r="E4" s="8">
        <f>D4/C4%</f>
        <v>77.456546012792984</v>
      </c>
    </row>
    <row r="5" spans="1:5" x14ac:dyDescent="0.25">
      <c r="A5" s="1">
        <v>2</v>
      </c>
      <c r="B5" s="1" t="s">
        <v>26</v>
      </c>
      <c r="C5" s="5">
        <v>7160.2</v>
      </c>
      <c r="D5" s="5">
        <v>714.4</v>
      </c>
      <c r="E5" s="8">
        <f t="shared" ref="E5:E25" si="0">D5/C5%</f>
        <v>9.9773749336610695</v>
      </c>
    </row>
    <row r="6" spans="1:5" x14ac:dyDescent="0.25">
      <c r="A6" s="1">
        <v>3</v>
      </c>
      <c r="B6" s="1" t="s">
        <v>28</v>
      </c>
      <c r="C6" s="5">
        <v>45017.599999999999</v>
      </c>
      <c r="D6" s="5">
        <v>31303.599999999999</v>
      </c>
      <c r="E6" s="8">
        <f t="shared" si="0"/>
        <v>69.536359112880291</v>
      </c>
    </row>
    <row r="7" spans="1:5" x14ac:dyDescent="0.25">
      <c r="A7" s="1">
        <v>4</v>
      </c>
      <c r="B7" s="1" t="s">
        <v>29</v>
      </c>
      <c r="C7" s="5">
        <v>200</v>
      </c>
      <c r="D7" s="5">
        <v>200</v>
      </c>
      <c r="E7" s="8">
        <f t="shared" si="0"/>
        <v>100</v>
      </c>
    </row>
    <row r="8" spans="1:5" x14ac:dyDescent="0.25">
      <c r="A8" s="1">
        <v>5</v>
      </c>
      <c r="B8" s="1" t="s">
        <v>30</v>
      </c>
      <c r="C8" s="5">
        <v>6240</v>
      </c>
      <c r="D8" s="5">
        <v>5027.5</v>
      </c>
      <c r="E8" s="8">
        <f t="shared" si="0"/>
        <v>80.568910256410263</v>
      </c>
    </row>
    <row r="9" spans="1:5" x14ac:dyDescent="0.25">
      <c r="A9" s="1">
        <v>6</v>
      </c>
      <c r="B9" s="1" t="s">
        <v>31</v>
      </c>
      <c r="C9" s="5">
        <v>21219</v>
      </c>
      <c r="D9" s="5">
        <v>18060.5</v>
      </c>
      <c r="E9" s="8">
        <f t="shared" si="0"/>
        <v>85.114755643527033</v>
      </c>
    </row>
    <row r="10" spans="1:5" x14ac:dyDescent="0.25">
      <c r="A10" s="1">
        <v>7</v>
      </c>
      <c r="B10" s="1" t="s">
        <v>33</v>
      </c>
      <c r="C10" s="5">
        <v>79264.899999999994</v>
      </c>
      <c r="D10" s="5">
        <v>76801.5</v>
      </c>
      <c r="E10" s="8">
        <f t="shared" si="0"/>
        <v>96.892193139712546</v>
      </c>
    </row>
    <row r="11" spans="1:5" x14ac:dyDescent="0.25">
      <c r="A11" s="1">
        <v>8</v>
      </c>
      <c r="B11" s="1" t="s">
        <v>34</v>
      </c>
      <c r="C11" s="5">
        <v>38228.6</v>
      </c>
      <c r="D11" s="5">
        <v>34309.800000000003</v>
      </c>
      <c r="E11" s="8">
        <f t="shared" si="0"/>
        <v>89.749036062005942</v>
      </c>
    </row>
    <row r="12" spans="1:5" x14ac:dyDescent="0.25">
      <c r="A12" s="1">
        <v>9</v>
      </c>
      <c r="B12" s="1" t="s">
        <v>35</v>
      </c>
      <c r="C12" s="5">
        <v>52500</v>
      </c>
      <c r="D12" s="5">
        <v>40397</v>
      </c>
      <c r="E12" s="8">
        <f t="shared" si="0"/>
        <v>76.946666666666673</v>
      </c>
    </row>
    <row r="13" spans="1:5" x14ac:dyDescent="0.25">
      <c r="A13" s="1">
        <v>10</v>
      </c>
      <c r="B13" s="1" t="s">
        <v>36</v>
      </c>
      <c r="C13" s="5">
        <v>69833</v>
      </c>
      <c r="D13" s="5">
        <v>56283.9</v>
      </c>
      <c r="E13" s="8">
        <f t="shared" si="0"/>
        <v>80.597854882362199</v>
      </c>
    </row>
    <row r="14" spans="1:5" x14ac:dyDescent="0.25">
      <c r="A14" s="1">
        <v>11</v>
      </c>
      <c r="B14" s="1" t="s">
        <v>37</v>
      </c>
      <c r="C14" s="5">
        <v>29883</v>
      </c>
      <c r="D14" s="5">
        <v>18773.3</v>
      </c>
      <c r="E14" s="8">
        <f t="shared" si="0"/>
        <v>62.822675099554935</v>
      </c>
    </row>
    <row r="15" spans="1:5" x14ac:dyDescent="0.25">
      <c r="A15" s="1">
        <v>12</v>
      </c>
      <c r="B15" s="1" t="s">
        <v>38</v>
      </c>
      <c r="C15" s="5">
        <v>1000</v>
      </c>
      <c r="D15" s="5">
        <v>101.3</v>
      </c>
      <c r="E15" s="8">
        <f t="shared" si="0"/>
        <v>10.129999999999999</v>
      </c>
    </row>
    <row r="16" spans="1:5" x14ac:dyDescent="0.25">
      <c r="A16" s="1">
        <v>13</v>
      </c>
      <c r="B16" s="1" t="s">
        <v>39</v>
      </c>
      <c r="C16" s="5">
        <v>23148.799999999999</v>
      </c>
      <c r="D16" s="5">
        <v>7334.8</v>
      </c>
      <c r="E16" s="8">
        <f t="shared" si="0"/>
        <v>31.685443737904343</v>
      </c>
    </row>
    <row r="17" spans="1:5" x14ac:dyDescent="0.25">
      <c r="A17" s="1">
        <v>14</v>
      </c>
      <c r="B17" s="1" t="s">
        <v>40</v>
      </c>
      <c r="C17" s="5">
        <v>3500</v>
      </c>
      <c r="D17" s="5">
        <v>3003</v>
      </c>
      <c r="E17" s="8">
        <f t="shared" si="0"/>
        <v>85.8</v>
      </c>
    </row>
    <row r="18" spans="1:5" x14ac:dyDescent="0.25">
      <c r="A18" s="1">
        <v>15</v>
      </c>
      <c r="B18" s="1" t="s">
        <v>41</v>
      </c>
      <c r="C18" s="5">
        <v>55748</v>
      </c>
      <c r="D18" s="5">
        <v>44388.1</v>
      </c>
      <c r="E18" s="8">
        <f t="shared" si="0"/>
        <v>79.622766736026406</v>
      </c>
    </row>
    <row r="19" spans="1:5" x14ac:dyDescent="0.25">
      <c r="A19" s="1">
        <v>16</v>
      </c>
      <c r="B19" s="1" t="s">
        <v>42</v>
      </c>
      <c r="C19" s="5">
        <v>20900</v>
      </c>
      <c r="D19" s="5">
        <v>8702.4</v>
      </c>
      <c r="E19" s="8">
        <f t="shared" si="0"/>
        <v>41.638277511961718</v>
      </c>
    </row>
    <row r="20" spans="1:5" x14ac:dyDescent="0.25">
      <c r="A20" s="1">
        <v>17</v>
      </c>
      <c r="B20" s="1" t="s">
        <v>43</v>
      </c>
      <c r="C20" s="5">
        <v>6350.4</v>
      </c>
      <c r="D20" s="5">
        <v>5320</v>
      </c>
      <c r="E20" s="8">
        <f t="shared" si="0"/>
        <v>83.774250440917115</v>
      </c>
    </row>
    <row r="21" spans="1:5" x14ac:dyDescent="0.25">
      <c r="A21" s="1">
        <v>18</v>
      </c>
      <c r="B21" s="1" t="s">
        <v>44</v>
      </c>
      <c r="C21" s="5">
        <v>543203.6</v>
      </c>
      <c r="D21" s="5">
        <v>476702.7</v>
      </c>
      <c r="E21" s="8">
        <f t="shared" si="0"/>
        <v>87.757647408816879</v>
      </c>
    </row>
    <row r="22" spans="1:5" x14ac:dyDescent="0.25">
      <c r="A22" s="1">
        <v>19</v>
      </c>
      <c r="B22" s="1" t="s">
        <v>45</v>
      </c>
      <c r="C22" s="5">
        <v>19570.8</v>
      </c>
      <c r="D22" s="5">
        <v>18830.2</v>
      </c>
      <c r="E22" s="8">
        <f t="shared" si="0"/>
        <v>96.215790872115605</v>
      </c>
    </row>
    <row r="23" spans="1:5" x14ac:dyDescent="0.25">
      <c r="A23" s="1">
        <v>20</v>
      </c>
      <c r="B23" s="1" t="s">
        <v>46</v>
      </c>
      <c r="C23" s="5">
        <v>30000</v>
      </c>
      <c r="D23" s="5">
        <v>12487.3</v>
      </c>
      <c r="E23" s="8">
        <f t="shared" si="0"/>
        <v>41.624333333333333</v>
      </c>
    </row>
    <row r="24" spans="1:5" x14ac:dyDescent="0.25">
      <c r="A24" s="1">
        <v>21</v>
      </c>
      <c r="B24" s="1" t="s">
        <v>47</v>
      </c>
      <c r="C24" s="5">
        <v>108590</v>
      </c>
      <c r="D24" s="5">
        <v>0</v>
      </c>
      <c r="E24" s="8">
        <f t="shared" si="0"/>
        <v>0</v>
      </c>
    </row>
    <row r="25" spans="1:5" x14ac:dyDescent="0.25">
      <c r="A25" s="1">
        <v>22</v>
      </c>
      <c r="B25" s="1" t="s">
        <v>48</v>
      </c>
      <c r="C25" s="5">
        <v>-47000</v>
      </c>
      <c r="D25" s="5">
        <v>-87260.3</v>
      </c>
      <c r="E25" s="8">
        <f t="shared" si="0"/>
        <v>185.66021276595745</v>
      </c>
    </row>
    <row r="26" spans="1:5" x14ac:dyDescent="0.25">
      <c r="A26" s="1"/>
      <c r="B26" s="1" t="s">
        <v>49</v>
      </c>
      <c r="C26" s="5">
        <f>SUM(C4:C25)</f>
        <v>1503958.3</v>
      </c>
      <c r="D26" s="5">
        <f>SUM(D4:D25)</f>
        <v>1073097.1000000001</v>
      </c>
      <c r="E26" s="8">
        <v>71.400000000000006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workbookViewId="0">
      <selection activeCell="K16" sqref="K16"/>
    </sheetView>
  </sheetViews>
  <sheetFormatPr defaultRowHeight="15" x14ac:dyDescent="0.25"/>
  <cols>
    <col min="1" max="1" width="6.28515625" customWidth="1"/>
    <col min="2" max="2" width="48.42578125" customWidth="1"/>
    <col min="3" max="3" width="19.42578125" customWidth="1"/>
    <col min="4" max="4" width="22.7109375" customWidth="1"/>
    <col min="5" max="5" width="18.85546875" customWidth="1"/>
    <col min="6" max="6" width="21.85546875" customWidth="1"/>
  </cols>
  <sheetData>
    <row r="1" spans="1:6" ht="57.75" customHeight="1" x14ac:dyDescent="0.25">
      <c r="A1" s="19" t="s">
        <v>7</v>
      </c>
      <c r="B1" s="19"/>
      <c r="C1" s="19"/>
      <c r="D1" s="19"/>
      <c r="E1" s="19"/>
      <c r="F1" s="19"/>
    </row>
    <row r="2" spans="1:6" x14ac:dyDescent="0.25">
      <c r="A2" s="20" t="s">
        <v>50</v>
      </c>
      <c r="B2" s="21"/>
      <c r="C2" s="21"/>
      <c r="D2" s="21"/>
      <c r="E2" s="21"/>
      <c r="F2" s="22"/>
    </row>
    <row r="3" spans="1:6" ht="47.25" customHeight="1" x14ac:dyDescent="0.25">
      <c r="A3" s="2" t="s">
        <v>2</v>
      </c>
      <c r="B3" s="4" t="s">
        <v>9</v>
      </c>
      <c r="C3" s="4" t="s">
        <v>10</v>
      </c>
      <c r="D3" s="3" t="s">
        <v>4</v>
      </c>
      <c r="E3" s="3" t="s">
        <v>5</v>
      </c>
      <c r="F3" s="3" t="s">
        <v>6</v>
      </c>
    </row>
    <row r="4" spans="1:6" x14ac:dyDescent="0.25">
      <c r="A4" s="1">
        <v>1</v>
      </c>
      <c r="B4" s="1" t="s">
        <v>51</v>
      </c>
      <c r="C4" s="1">
        <v>4111</v>
      </c>
      <c r="D4" s="5">
        <v>303171.8</v>
      </c>
      <c r="E4" s="5">
        <v>247766.6</v>
      </c>
      <c r="F4" s="7">
        <v>81.7</v>
      </c>
    </row>
    <row r="5" spans="1:6" x14ac:dyDescent="0.25">
      <c r="A5" s="1">
        <v>2</v>
      </c>
      <c r="B5" s="1" t="s">
        <v>52</v>
      </c>
      <c r="C5" s="1">
        <v>4212</v>
      </c>
      <c r="D5" s="1">
        <v>43233.4</v>
      </c>
      <c r="E5" s="1">
        <v>32727.7</v>
      </c>
      <c r="F5" s="7">
        <f t="shared" ref="F5:F34" si="0">E5/D5%</f>
        <v>75.700037471029347</v>
      </c>
    </row>
    <row r="6" spans="1:6" x14ac:dyDescent="0.25">
      <c r="A6" s="1">
        <v>3</v>
      </c>
      <c r="B6" s="1" t="s">
        <v>53</v>
      </c>
      <c r="C6" s="1">
        <v>4213</v>
      </c>
      <c r="D6" s="1">
        <v>33300</v>
      </c>
      <c r="E6" s="1">
        <v>32790.9</v>
      </c>
      <c r="F6" s="6">
        <f t="shared" si="0"/>
        <v>98.471171171171179</v>
      </c>
    </row>
    <row r="7" spans="1:6" x14ac:dyDescent="0.25">
      <c r="A7" s="1">
        <v>4</v>
      </c>
      <c r="B7" s="1" t="s">
        <v>54</v>
      </c>
      <c r="C7" s="1">
        <v>4214</v>
      </c>
      <c r="D7" s="1">
        <v>2263</v>
      </c>
      <c r="E7" s="1">
        <v>2172.8000000000002</v>
      </c>
      <c r="F7" s="6">
        <f t="shared" si="0"/>
        <v>96.014140521431742</v>
      </c>
    </row>
    <row r="8" spans="1:6" x14ac:dyDescent="0.25">
      <c r="A8" s="1">
        <v>5</v>
      </c>
      <c r="B8" s="1" t="s">
        <v>55</v>
      </c>
      <c r="C8" s="1">
        <v>4215</v>
      </c>
      <c r="D8" s="1">
        <v>300</v>
      </c>
      <c r="E8" s="1">
        <v>92</v>
      </c>
      <c r="F8" s="6">
        <f t="shared" si="0"/>
        <v>30.666666666666668</v>
      </c>
    </row>
    <row r="9" spans="1:6" x14ac:dyDescent="0.25">
      <c r="A9" s="1">
        <v>6</v>
      </c>
      <c r="B9" s="1" t="s">
        <v>56</v>
      </c>
      <c r="C9" s="1">
        <v>4221</v>
      </c>
      <c r="D9" s="1">
        <v>800</v>
      </c>
      <c r="E9" s="1">
        <v>464.8</v>
      </c>
      <c r="F9" s="6">
        <f t="shared" si="0"/>
        <v>58.1</v>
      </c>
    </row>
    <row r="10" spans="1:6" x14ac:dyDescent="0.25">
      <c r="A10" s="1">
        <v>7</v>
      </c>
      <c r="B10" s="1" t="s">
        <v>57</v>
      </c>
      <c r="C10" s="1">
        <v>4232</v>
      </c>
      <c r="D10" s="1">
        <v>1371</v>
      </c>
      <c r="E10" s="1">
        <v>1370.4</v>
      </c>
      <c r="F10" s="6">
        <f t="shared" si="0"/>
        <v>99.956236323851201</v>
      </c>
    </row>
    <row r="11" spans="1:6" x14ac:dyDescent="0.25">
      <c r="A11" s="1">
        <v>8</v>
      </c>
      <c r="B11" s="1" t="s">
        <v>58</v>
      </c>
      <c r="C11" s="1">
        <v>4234</v>
      </c>
      <c r="D11" s="1">
        <v>500</v>
      </c>
      <c r="E11" s="1">
        <v>490</v>
      </c>
      <c r="F11" s="6">
        <f t="shared" si="0"/>
        <v>98</v>
      </c>
    </row>
    <row r="12" spans="1:6" x14ac:dyDescent="0.25">
      <c r="A12" s="1">
        <v>9</v>
      </c>
      <c r="B12" s="1" t="s">
        <v>59</v>
      </c>
      <c r="C12" s="1">
        <v>4237</v>
      </c>
      <c r="D12" s="1">
        <v>16900</v>
      </c>
      <c r="E12" s="1">
        <v>9919.7999999999993</v>
      </c>
      <c r="F12" s="6">
        <f t="shared" si="0"/>
        <v>58.697041420118339</v>
      </c>
    </row>
    <row r="13" spans="1:6" x14ac:dyDescent="0.25">
      <c r="A13" s="1">
        <v>10</v>
      </c>
      <c r="B13" s="1" t="s">
        <v>60</v>
      </c>
      <c r="C13" s="1">
        <v>4239</v>
      </c>
      <c r="D13" s="1">
        <v>55654</v>
      </c>
      <c r="E13" s="1">
        <v>36423.300000000003</v>
      </c>
      <c r="F13" s="6">
        <f t="shared" si="0"/>
        <v>65.445969741617859</v>
      </c>
    </row>
    <row r="14" spans="1:6" x14ac:dyDescent="0.25">
      <c r="A14" s="1">
        <v>11</v>
      </c>
      <c r="B14" s="1" t="s">
        <v>61</v>
      </c>
      <c r="C14" s="1">
        <v>4241</v>
      </c>
      <c r="D14" s="1">
        <v>5960.2</v>
      </c>
      <c r="E14" s="1">
        <v>2347.5</v>
      </c>
      <c r="F14" s="6">
        <f t="shared" si="0"/>
        <v>39.386262205966247</v>
      </c>
    </row>
    <row r="15" spans="1:6" x14ac:dyDescent="0.25">
      <c r="A15" s="1">
        <v>12</v>
      </c>
      <c r="B15" s="1" t="s">
        <v>62</v>
      </c>
      <c r="C15" s="1">
        <v>4251</v>
      </c>
      <c r="D15" s="1">
        <v>24000</v>
      </c>
      <c r="E15" s="1">
        <v>13855.6</v>
      </c>
      <c r="F15" s="6">
        <f t="shared" si="0"/>
        <v>57.731666666666669</v>
      </c>
    </row>
    <row r="16" spans="1:6" x14ac:dyDescent="0.25">
      <c r="A16" s="1">
        <v>13</v>
      </c>
      <c r="B16" s="1" t="s">
        <v>63</v>
      </c>
      <c r="C16" s="1">
        <v>4252</v>
      </c>
      <c r="D16" s="1">
        <v>2000</v>
      </c>
      <c r="E16" s="1">
        <v>1812</v>
      </c>
      <c r="F16" s="6">
        <f t="shared" si="0"/>
        <v>90.6</v>
      </c>
    </row>
    <row r="17" spans="1:6" x14ac:dyDescent="0.25">
      <c r="A17" s="1">
        <v>14</v>
      </c>
      <c r="B17" s="1" t="s">
        <v>64</v>
      </c>
      <c r="C17" s="1">
        <v>4261</v>
      </c>
      <c r="D17" s="1">
        <v>3000</v>
      </c>
      <c r="E17" s="1">
        <v>1405</v>
      </c>
      <c r="F17" s="6">
        <f t="shared" si="0"/>
        <v>46.833333333333336</v>
      </c>
    </row>
    <row r="18" spans="1:6" x14ac:dyDescent="0.25">
      <c r="A18" s="1">
        <v>15</v>
      </c>
      <c r="B18" s="1" t="s">
        <v>65</v>
      </c>
      <c r="C18" s="1">
        <v>4264</v>
      </c>
      <c r="D18" s="1">
        <v>6073.7</v>
      </c>
      <c r="E18" s="1">
        <v>1440.3</v>
      </c>
      <c r="F18" s="6">
        <f t="shared" si="0"/>
        <v>23.713716515468331</v>
      </c>
    </row>
    <row r="19" spans="1:6" x14ac:dyDescent="0.25">
      <c r="A19" s="1">
        <v>16</v>
      </c>
      <c r="B19" s="1" t="s">
        <v>66</v>
      </c>
      <c r="C19" s="1">
        <v>4267</v>
      </c>
      <c r="D19" s="1">
        <v>1000</v>
      </c>
      <c r="E19" s="1">
        <v>406.8</v>
      </c>
      <c r="F19" s="6">
        <f t="shared" si="0"/>
        <v>40.68</v>
      </c>
    </row>
    <row r="20" spans="1:6" x14ac:dyDescent="0.25">
      <c r="A20" s="1">
        <v>17</v>
      </c>
      <c r="B20" s="1" t="s">
        <v>67</v>
      </c>
      <c r="C20" s="1">
        <v>4269</v>
      </c>
      <c r="D20" s="1">
        <v>31775</v>
      </c>
      <c r="E20" s="1">
        <v>19237.3</v>
      </c>
      <c r="F20" s="6">
        <f t="shared" si="0"/>
        <v>60.542250196695512</v>
      </c>
    </row>
    <row r="21" spans="1:6" x14ac:dyDescent="0.25">
      <c r="A21" s="1">
        <v>18</v>
      </c>
      <c r="B21" s="1" t="s">
        <v>68</v>
      </c>
      <c r="C21" s="1">
        <v>4511</v>
      </c>
      <c r="D21" s="1">
        <v>190124.2</v>
      </c>
      <c r="E21" s="1">
        <v>164701.6</v>
      </c>
      <c r="F21" s="6">
        <f t="shared" si="0"/>
        <v>86.628424997975003</v>
      </c>
    </row>
    <row r="22" spans="1:6" x14ac:dyDescent="0.25">
      <c r="A22" s="1">
        <v>19</v>
      </c>
      <c r="B22" s="1" t="s">
        <v>69</v>
      </c>
      <c r="C22" s="1">
        <v>4637</v>
      </c>
      <c r="D22" s="1">
        <v>7312.4</v>
      </c>
      <c r="E22" s="1">
        <v>3241.3</v>
      </c>
      <c r="F22" s="6">
        <f t="shared" si="0"/>
        <v>44.326076254034248</v>
      </c>
    </row>
    <row r="23" spans="1:6" x14ac:dyDescent="0.25">
      <c r="A23" s="1">
        <v>20</v>
      </c>
      <c r="B23" s="1" t="s">
        <v>70</v>
      </c>
      <c r="C23" s="1">
        <v>4657</v>
      </c>
      <c r="D23" s="1">
        <v>18625</v>
      </c>
      <c r="E23" s="1">
        <v>16270.8</v>
      </c>
      <c r="F23" s="6">
        <f t="shared" si="0"/>
        <v>87.36</v>
      </c>
    </row>
    <row r="24" spans="1:6" x14ac:dyDescent="0.25">
      <c r="A24" s="1">
        <v>21</v>
      </c>
      <c r="B24" s="1" t="s">
        <v>71</v>
      </c>
      <c r="C24" s="1">
        <v>4729</v>
      </c>
      <c r="D24" s="1">
        <v>30000</v>
      </c>
      <c r="E24" s="1">
        <v>12487.3</v>
      </c>
      <c r="F24" s="6">
        <f t="shared" si="0"/>
        <v>41.624333333333333</v>
      </c>
    </row>
    <row r="25" spans="1:6" x14ac:dyDescent="0.25">
      <c r="A25" s="1">
        <v>22</v>
      </c>
      <c r="B25" s="1" t="s">
        <v>72</v>
      </c>
      <c r="C25" s="1">
        <v>4823</v>
      </c>
      <c r="D25" s="1">
        <v>608.29999999999995</v>
      </c>
      <c r="E25" s="1">
        <v>574.70000000000005</v>
      </c>
      <c r="F25" s="6">
        <f t="shared" si="0"/>
        <v>94.476409666283104</v>
      </c>
    </row>
    <row r="26" spans="1:6" x14ac:dyDescent="0.25">
      <c r="A26" s="1">
        <v>23</v>
      </c>
      <c r="B26" s="1" t="s">
        <v>73</v>
      </c>
      <c r="C26" s="1">
        <v>4891</v>
      </c>
      <c r="D26" s="1">
        <v>108500</v>
      </c>
      <c r="E26" s="1">
        <v>0</v>
      </c>
      <c r="F26" s="6">
        <f t="shared" si="0"/>
        <v>0</v>
      </c>
    </row>
    <row r="27" spans="1:6" x14ac:dyDescent="0.25">
      <c r="A27" s="1">
        <v>24</v>
      </c>
      <c r="B27" s="1" t="s">
        <v>74</v>
      </c>
      <c r="C27" s="1">
        <v>5112</v>
      </c>
      <c r="D27" s="1">
        <v>331811.59999999998</v>
      </c>
      <c r="E27" s="1">
        <v>311654.5</v>
      </c>
      <c r="F27" s="6">
        <f t="shared" si="0"/>
        <v>93.925137035594901</v>
      </c>
    </row>
    <row r="28" spans="1:6" x14ac:dyDescent="0.25">
      <c r="A28" s="1">
        <v>25</v>
      </c>
      <c r="B28" s="1" t="s">
        <v>75</v>
      </c>
      <c r="C28" s="1">
        <v>5113</v>
      </c>
      <c r="D28" s="1">
        <v>241619.3</v>
      </c>
      <c r="E28" s="1">
        <v>187472.3</v>
      </c>
      <c r="F28" s="6">
        <f t="shared" si="0"/>
        <v>77.58995245826803</v>
      </c>
    </row>
    <row r="29" spans="1:6" x14ac:dyDescent="0.25">
      <c r="A29" s="1">
        <v>26</v>
      </c>
      <c r="B29" s="1" t="s">
        <v>65</v>
      </c>
      <c r="C29" s="1">
        <v>5121</v>
      </c>
      <c r="D29" s="1">
        <v>1000</v>
      </c>
      <c r="E29" s="1">
        <v>593</v>
      </c>
      <c r="F29" s="6">
        <f t="shared" si="0"/>
        <v>59.3</v>
      </c>
    </row>
    <row r="30" spans="1:6" x14ac:dyDescent="0.25">
      <c r="A30" s="1">
        <v>27</v>
      </c>
      <c r="B30" s="1" t="s">
        <v>76</v>
      </c>
      <c r="C30" s="1">
        <v>5122</v>
      </c>
      <c r="D30" s="1">
        <v>23100.400000000001</v>
      </c>
      <c r="E30" s="1">
        <v>9640.5</v>
      </c>
      <c r="F30" s="6">
        <f t="shared" si="0"/>
        <v>41.733043583660887</v>
      </c>
    </row>
    <row r="31" spans="1:6" x14ac:dyDescent="0.25">
      <c r="A31" s="1">
        <v>28</v>
      </c>
      <c r="B31" s="1" t="s">
        <v>77</v>
      </c>
      <c r="C31" s="1">
        <v>5134</v>
      </c>
      <c r="D31" s="1">
        <v>66865</v>
      </c>
      <c r="E31" s="1">
        <v>48818.400000000001</v>
      </c>
      <c r="F31" s="6">
        <f t="shared" si="0"/>
        <v>73.010394077619083</v>
      </c>
    </row>
    <row r="32" spans="1:6" x14ac:dyDescent="0.25">
      <c r="A32" s="1">
        <v>29</v>
      </c>
      <c r="B32" s="1" t="s">
        <v>78</v>
      </c>
      <c r="C32" s="1">
        <v>8131</v>
      </c>
      <c r="D32" s="1">
        <v>0</v>
      </c>
      <c r="E32" s="1">
        <v>-1500</v>
      </c>
      <c r="F32" s="6">
        <v>0</v>
      </c>
    </row>
    <row r="33" spans="1:6" x14ac:dyDescent="0.25">
      <c r="A33" s="1">
        <v>30</v>
      </c>
      <c r="B33" s="1" t="s">
        <v>79</v>
      </c>
      <c r="C33" s="1">
        <v>8411</v>
      </c>
      <c r="D33" s="1">
        <v>-47000</v>
      </c>
      <c r="E33" s="1">
        <v>-85760.2</v>
      </c>
      <c r="F33" s="6">
        <f t="shared" si="0"/>
        <v>182.46851063829786</v>
      </c>
    </row>
    <row r="34" spans="1:6" x14ac:dyDescent="0.25">
      <c r="A34" s="1"/>
      <c r="B34" s="1"/>
      <c r="C34" s="1"/>
      <c r="D34" s="5">
        <f>SUM(D4:D33)</f>
        <v>1503868.3</v>
      </c>
      <c r="E34" s="5">
        <v>1073097.1000000001</v>
      </c>
      <c r="F34" s="6">
        <f t="shared" si="0"/>
        <v>71.355789599395109</v>
      </c>
    </row>
    <row r="35" spans="1:6" x14ac:dyDescent="0.25">
      <c r="E35" s="14"/>
    </row>
  </sheetData>
  <mergeCells count="2">
    <mergeCell ref="A1:F1"/>
    <mergeCell ref="A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Եկամուտ</vt:lpstr>
      <vt:lpstr>Ծախս գործ</vt:lpstr>
      <vt:lpstr>Ծախս տնտ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2023-03-09T05:51:28Z</dcterms:modified>
</cp:coreProperties>
</file>